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hausa.sharepoint.com/sites/AHRMMTEAM/Membership/Chapters/Scholarship Program Work/"/>
    </mc:Choice>
  </mc:AlternateContent>
  <xr:revisionPtr revIDLastSave="0" documentId="8_{F40BDA26-5C3E-48EA-AFCC-6BE26BA582D6}" xr6:coauthVersionLast="47" xr6:coauthVersionMax="47" xr10:uidLastSave="{00000000-0000-0000-0000-000000000000}"/>
  <bookViews>
    <workbookView xWindow="-110" yWindow="-110" windowWidth="19420" windowHeight="10420" xr2:uid="{2B662352-FECB-4812-9EA0-20B4338E57B9}"/>
  </bookViews>
  <sheets>
    <sheet name="Sample Scholarship Program" sheetId="1" r:id="rId1"/>
    <sheet name="Sample Budget" sheetId="2" r:id="rId2"/>
    <sheet name="Sample Form For Processing"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1" l="1"/>
  <c r="D55" i="1"/>
  <c r="D24" i="1"/>
  <c r="C24" i="1"/>
  <c r="D61" i="1"/>
  <c r="C61" i="1"/>
  <c r="D49" i="1"/>
  <c r="C49" i="1"/>
  <c r="C43" i="1"/>
  <c r="C45" i="1"/>
  <c r="D37" i="1"/>
  <c r="C37" i="1"/>
  <c r="C39" i="1"/>
  <c r="D66" i="1" l="1"/>
  <c r="D26" i="2"/>
  <c r="D25" i="2"/>
  <c r="D23" i="2"/>
  <c r="D17" i="2"/>
  <c r="D18" i="2"/>
  <c r="D19" i="2"/>
  <c r="D20" i="2"/>
  <c r="D21" i="2"/>
  <c r="D22" i="2"/>
  <c r="D16" i="2"/>
  <c r="D10" i="2"/>
  <c r="D11" i="2"/>
  <c r="D12" i="2"/>
  <c r="D9" i="2"/>
  <c r="C55" i="1"/>
  <c r="C66" i="1" s="1"/>
  <c r="D13" i="2" l="1"/>
  <c r="D27" i="2" s="1"/>
</calcChain>
</file>

<file path=xl/sharedStrings.xml><?xml version="1.0" encoding="utf-8"?>
<sst xmlns="http://schemas.openxmlformats.org/spreadsheetml/2006/main" count="101" uniqueCount="88">
  <si>
    <t>Total Scholarships</t>
  </si>
  <si>
    <t>Prerequisites: AHRMM, Fundamentals, Essay</t>
  </si>
  <si>
    <t>Conferences</t>
  </si>
  <si>
    <t>Insurance</t>
  </si>
  <si>
    <t>Cost</t>
  </si>
  <si>
    <t xml:space="preserve">https://www.ahrmm.org/get-involved/membership/join </t>
  </si>
  <si>
    <t xml:space="preserve">https://www.ahrmm.org/education/academy </t>
  </si>
  <si>
    <t>Number of Scholarships</t>
  </si>
  <si>
    <t>https://www.ahrmm.org/education/leadership-foundations</t>
  </si>
  <si>
    <t>Proposal for AHRMM Chapter Scholarship Structure</t>
  </si>
  <si>
    <t>Prerequisite for Scholarships</t>
  </si>
  <si>
    <t>Scholarship Programs</t>
  </si>
  <si>
    <t>Scholarship 1 - AHRMM Membership</t>
  </si>
  <si>
    <t>Encourages and facilitates AHRMM membership</t>
  </si>
  <si>
    <t>Scholarship 2 - AHRMM Academy</t>
  </si>
  <si>
    <t>Cost per scholarship</t>
  </si>
  <si>
    <t>Online education series designed for emerging and seasoned leaders to cultivate, amplify and strengthen strategic leadership skills.</t>
  </si>
  <si>
    <t>Comprehensive live virtual cohort programs designed specifically for supply chain professionals to fill knowledge gaps and gain proficiencies</t>
  </si>
  <si>
    <t>Provides CMRP education materials and pays for test</t>
  </si>
  <si>
    <t>Scholarship 3 - Foundations for Effective Leadership</t>
  </si>
  <si>
    <t>Scholarship 4 - CMRP Testing</t>
  </si>
  <si>
    <t>Scholarship 5 - CMRP Completion</t>
  </si>
  <si>
    <t>Prerequisites: AHRMM member and CMRP Completion</t>
  </si>
  <si>
    <t>Provides a $500 scholarship for passing the CMRP</t>
  </si>
  <si>
    <t>Sample Chapter Budget</t>
  </si>
  <si>
    <t>Income</t>
  </si>
  <si>
    <t>Provider Sponsors</t>
  </si>
  <si>
    <t>Number</t>
  </si>
  <si>
    <t>Total</t>
  </si>
  <si>
    <t xml:space="preserve">Regional Sponsors </t>
  </si>
  <si>
    <t>Local Sponsors</t>
  </si>
  <si>
    <t>Expenses</t>
  </si>
  <si>
    <t>Social Events</t>
  </si>
  <si>
    <t>Scholarships</t>
  </si>
  <si>
    <t>Communications (website)</t>
  </si>
  <si>
    <t>Banking</t>
  </si>
  <si>
    <t>Speakers</t>
  </si>
  <si>
    <t>The following is a dynamic format for projecting chapter budgeting</t>
  </si>
  <si>
    <t>Ending Balance</t>
  </si>
  <si>
    <t>Total Income</t>
  </si>
  <si>
    <t>Total Expenses</t>
  </si>
  <si>
    <t>Additional Sponsorship/Contributions</t>
  </si>
  <si>
    <t>w/AHRMM discount</t>
  </si>
  <si>
    <t>Cost per scholarship (Affiliate)</t>
  </si>
  <si>
    <t>Cost per scholarship (Exec)</t>
  </si>
  <si>
    <t>Cost per scholarship (YPA-P)</t>
  </si>
  <si>
    <t>Cost per scholarship (YPA-A)</t>
  </si>
  <si>
    <t>Cost per scholarship (Retiree)</t>
  </si>
  <si>
    <t>Cost per scholarship (Student)</t>
  </si>
  <si>
    <t>Dues</t>
  </si>
  <si>
    <t>Discount</t>
  </si>
  <si>
    <t>Cost per scholarship (Provider) (Military)</t>
  </si>
  <si>
    <t>Scholarship 6 - AHRMM Conference Attendance</t>
  </si>
  <si>
    <t>Includes attendance fee (50% AHRMM discount covered by the chapter) and $1000 for hotel and airfare</t>
  </si>
  <si>
    <t>Chapter Total</t>
  </si>
  <si>
    <t>AHRMM discount*</t>
  </si>
  <si>
    <t>See discounts by membership type below. Model assumes max cost of three Affiliate memberships</t>
  </si>
  <si>
    <t>As an AHRMM Chapter matures and strengthens, it begins to develop excess financial resources.  These resources shall be used to fulfill the Chapters’ goal of attracting, educating and supporting Chapter members. Arguably the best use of these resources are scholarships.
Below is a proposed structure for how to create a diverse scholarship pool for a chapter. The structure recognizes that chapters serve 3 distinct constituencies: 1) early stage/student, 2) practitioner, 3) leadership and provides resources for each.
This model is dynamic so values can be changed to create a budget tailored to a Chapters’ unique characteristics. This model assumes full scholarship, but it is recommended that chapters consider 50% scholarships to ensure that recipients are investing into themselves and have "skin in the game."
In support of Chapter Scholarships, AHRMM will provide the Chapter with discounts on the membership dues and educational products offered. Note, discounts cannot be stacked, best promotional or organizational pricing only. Discounts to scholarship award winners apply to AHRMM members.</t>
  </si>
  <si>
    <t>20% Discount</t>
  </si>
  <si>
    <t>Dollar Discount</t>
  </si>
  <si>
    <t>Cost Per Scholarship: Board member, chapter member, student/young professional</t>
  </si>
  <si>
    <t xml:space="preserve">This is a sample of the information that will need to be sent to the AHRMM in order to process the scholarships. Chapters should reach out to Emily Milkes, AHRMM Membership Specialist, at emilkes@aha.org and provide the following information.
AHRMM Staff will then review and create an order for the membership or event registration. AHRMM discounts will also be applied at this time.
A PDF invoice(s) will be sent back to the Chapter. This will include instructions on how to pay online by credit card, by check/mail, or over the phone.
Once paid, the recipient will have access to the membership or event registration purchased. AHRMM Staff will send instructions on how to access to the recipient. 
</t>
  </si>
  <si>
    <t>Scholarship Awarded</t>
  </si>
  <si>
    <t>Recipient First Name</t>
  </si>
  <si>
    <t>Recipient Last Name</t>
  </si>
  <si>
    <t>Recipient Email Address</t>
  </si>
  <si>
    <t>Recipient Street Address 1</t>
  </si>
  <si>
    <t>Recipient Street Address 2</t>
  </si>
  <si>
    <t>Recipient City</t>
  </si>
  <si>
    <t>Recipient State</t>
  </si>
  <si>
    <t>Recipient Zipcode</t>
  </si>
  <si>
    <t>Payee First Name</t>
  </si>
  <si>
    <t>Payee Last Name</t>
  </si>
  <si>
    <t>Payee Organization</t>
  </si>
  <si>
    <t>Recipient Organization</t>
  </si>
  <si>
    <t>Scholarship 1: Provider Membership</t>
  </si>
  <si>
    <t>John</t>
  </si>
  <si>
    <t>Does</t>
  </si>
  <si>
    <t>jdoe@gmail.com</t>
  </si>
  <si>
    <t>AHRMM</t>
  </si>
  <si>
    <t>Apt 1</t>
  </si>
  <si>
    <t>Chicago</t>
  </si>
  <si>
    <t>IL</t>
  </si>
  <si>
    <t>Jane</t>
  </si>
  <si>
    <t>Doe</t>
  </si>
  <si>
    <t>Florida Chapter</t>
  </si>
  <si>
    <t>123 Street</t>
  </si>
  <si>
    <t xml:space="preserve">https://www.ahrmm.org/education/fundamentals 
Prior to receiving a scholarship, it is recommended individuals must complete one or all of the AHRMM’s Fundamentals of Supply Chain learning modules. The Fundamentals of Supply Chain is a series of basic educational trainings provided entirely free by AHRMM and available online.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</si>
</sst>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8" x14ac:knownFonts="1">
    <font>
      <sz val="11"/>
      <color theme="1"/>
      <name val="Aptos Narrow"/>
      <family val="2"/>
      <scheme val="minor"/>
    </font>
    <font>
      <b/>
      <u/>
      <sz val="11"/>
      <color theme="1"/>
      <name val="Aptos Narrow"/>
      <family val="2"/>
      <scheme val="minor"/>
    </font>
    <font>
      <u/>
      <sz val="11"/>
      <color theme="10"/>
      <name val="Aptos Narrow"/>
      <family val="2"/>
      <scheme val="minor"/>
    </font>
    <font>
      <sz val="11"/>
      <name val="Aptos Narrow"/>
      <family val="2"/>
      <scheme val="minor"/>
    </font>
    <font>
      <b/>
      <sz val="11"/>
      <color theme="1"/>
      <name val="Aptos Narrow"/>
      <family val="2"/>
      <scheme val="minor"/>
    </font>
    <font>
      <sz val="11"/>
      <color theme="1"/>
      <name val="Aptos Narrow"/>
      <family val="2"/>
      <scheme val="minor"/>
    </font>
    <font>
      <sz val="11"/>
      <color rgb="FFFF0000"/>
      <name val="Aptos Narrow"/>
      <family val="2"/>
      <scheme val="minor"/>
    </font>
    <font>
      <b/>
      <sz val="11"/>
      <color rgb="FFC00000"/>
      <name val="Aptos Narrow"/>
      <family val="2"/>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3">
    <xf numFmtId="0" fontId="0" fillId="0" borderId="0"/>
    <xf numFmtId="0" fontId="2" fillId="0" borderId="0" applyNumberFormat="0" applyFill="0" applyBorder="0" applyAlignment="0" applyProtection="0"/>
    <xf numFmtId="44" fontId="5" fillId="0" borderId="0" applyFont="0" applyFill="0" applyBorder="0" applyAlignment="0" applyProtection="0"/>
  </cellStyleXfs>
  <cellXfs count="81">
    <xf numFmtId="0" fontId="0" fillId="0" borderId="0" xfId="0"/>
    <xf numFmtId="0" fontId="1" fillId="0" borderId="0" xfId="0" applyFont="1"/>
    <xf numFmtId="6" fontId="0" fillId="0" borderId="0" xfId="0" applyNumberFormat="1"/>
    <xf numFmtId="0" fontId="2" fillId="0" borderId="0" xfId="1"/>
    <xf numFmtId="0" fontId="3" fillId="0" borderId="0" xfId="1" applyFont="1"/>
    <xf numFmtId="0" fontId="3" fillId="0" borderId="0" xfId="0" applyFont="1"/>
    <xf numFmtId="0" fontId="0" fillId="0" borderId="1" xfId="0" applyBorder="1"/>
    <xf numFmtId="6" fontId="0" fillId="0" borderId="1" xfId="0" applyNumberFormat="1" applyBorder="1"/>
    <xf numFmtId="0" fontId="0" fillId="0" borderId="3" xfId="0" applyBorder="1"/>
    <xf numFmtId="6" fontId="0" fillId="0" borderId="3" xfId="0" applyNumberFormat="1" applyBorder="1"/>
    <xf numFmtId="6" fontId="0" fillId="0" borderId="4" xfId="0" applyNumberFormat="1" applyBorder="1"/>
    <xf numFmtId="6" fontId="0" fillId="0" borderId="6" xfId="0" applyNumberFormat="1" applyBorder="1"/>
    <xf numFmtId="0" fontId="0" fillId="0" borderId="8" xfId="0" applyBorder="1"/>
    <xf numFmtId="6" fontId="0" fillId="0" borderId="8" xfId="0" applyNumberFormat="1" applyBorder="1"/>
    <xf numFmtId="6" fontId="0" fillId="0" borderId="9" xfId="0" applyNumberFormat="1" applyBorder="1"/>
    <xf numFmtId="0" fontId="1" fillId="0" borderId="10" xfId="0" applyFont="1" applyBorder="1"/>
    <xf numFmtId="0" fontId="0" fillId="0" borderId="11" xfId="0" applyBorder="1"/>
    <xf numFmtId="0" fontId="0" fillId="0" borderId="12" xfId="0" applyBorder="1"/>
    <xf numFmtId="0" fontId="0" fillId="0" borderId="13" xfId="0" applyBorder="1"/>
    <xf numFmtId="0" fontId="0" fillId="0" borderId="2" xfId="0" applyBorder="1"/>
    <xf numFmtId="0" fontId="0" fillId="0" borderId="5" xfId="0" applyBorder="1"/>
    <xf numFmtId="0" fontId="0" fillId="0" borderId="7" xfId="0" applyBorder="1"/>
    <xf numFmtId="0" fontId="1" fillId="0" borderId="2" xfId="0" applyFont="1" applyBorder="1"/>
    <xf numFmtId="0" fontId="0" fillId="0" borderId="15" xfId="0" applyBorder="1"/>
    <xf numFmtId="0" fontId="0" fillId="0" borderId="16" xfId="0" applyBorder="1"/>
    <xf numFmtId="0" fontId="1" fillId="0" borderId="17" xfId="0" applyFont="1" applyBorder="1"/>
    <xf numFmtId="0" fontId="1" fillId="0" borderId="18" xfId="0" applyFont="1" applyBorder="1"/>
    <xf numFmtId="0" fontId="1" fillId="0" borderId="19" xfId="0" applyFont="1" applyBorder="1"/>
    <xf numFmtId="0" fontId="1" fillId="0" borderId="20" xfId="0" applyFont="1" applyBorder="1"/>
    <xf numFmtId="0" fontId="0" fillId="0" borderId="14" xfId="0" applyBorder="1"/>
    <xf numFmtId="0" fontId="1" fillId="0" borderId="5" xfId="0" applyFont="1" applyBorder="1"/>
    <xf numFmtId="0" fontId="1" fillId="0" borderId="7" xfId="0" applyFont="1" applyBorder="1"/>
    <xf numFmtId="0" fontId="0" fillId="2" borderId="0" xfId="0" applyFill="1"/>
    <xf numFmtId="0" fontId="4" fillId="0" borderId="0" xfId="0" applyFont="1"/>
    <xf numFmtId="8" fontId="0" fillId="0" borderId="0" xfId="0" applyNumberFormat="1"/>
    <xf numFmtId="0" fontId="6" fillId="0" borderId="0" xfId="0" applyFont="1" applyAlignment="1">
      <alignment vertical="center"/>
    </xf>
    <xf numFmtId="6" fontId="3" fillId="0" borderId="0" xfId="0" applyNumberFormat="1" applyFont="1"/>
    <xf numFmtId="6" fontId="4" fillId="0" borderId="0" xfId="0" applyNumberFormat="1" applyFont="1"/>
    <xf numFmtId="6" fontId="0" fillId="2" borderId="21" xfId="0" applyNumberFormat="1" applyFill="1" applyBorder="1"/>
    <xf numFmtId="0" fontId="1" fillId="0" borderId="0" xfId="0" applyFont="1" applyAlignment="1">
      <alignment wrapText="1"/>
    </xf>
    <xf numFmtId="0" fontId="0" fillId="0" borderId="0" xfId="0" applyAlignment="1">
      <alignment wrapText="1"/>
    </xf>
    <xf numFmtId="0" fontId="0" fillId="2" borderId="0" xfId="0" applyFill="1" applyAlignment="1">
      <alignment wrapText="1"/>
    </xf>
    <xf numFmtId="6" fontId="0" fillId="2" borderId="0" xfId="0" applyNumberFormat="1" applyFill="1"/>
    <xf numFmtId="0" fontId="0" fillId="0" borderId="0" xfId="0" applyAlignment="1">
      <alignment horizontal="left" vertical="center" wrapText="1"/>
    </xf>
    <xf numFmtId="0" fontId="4" fillId="0" borderId="0" xfId="0" applyFont="1" applyAlignment="1">
      <alignment wrapText="1"/>
    </xf>
    <xf numFmtId="0" fontId="1" fillId="2" borderId="0" xfId="0" applyFont="1" applyFill="1"/>
    <xf numFmtId="8" fontId="0" fillId="0" borderId="23" xfId="0" applyNumberFormat="1" applyBorder="1"/>
    <xf numFmtId="164" fontId="0" fillId="0" borderId="24" xfId="2" applyNumberFormat="1" applyFont="1" applyFill="1" applyBorder="1"/>
    <xf numFmtId="8" fontId="3" fillId="0" borderId="25" xfId="0" applyNumberFormat="1" applyFont="1" applyBorder="1"/>
    <xf numFmtId="164" fontId="0" fillId="0" borderId="26" xfId="2" applyNumberFormat="1" applyFont="1" applyFill="1" applyBorder="1" applyAlignment="1">
      <alignment horizontal="right"/>
    </xf>
    <xf numFmtId="164" fontId="0" fillId="0" borderId="26" xfId="2" applyNumberFormat="1" applyFont="1" applyFill="1" applyBorder="1"/>
    <xf numFmtId="8" fontId="3" fillId="0" borderId="27" xfId="0" applyNumberFormat="1" applyFont="1" applyBorder="1"/>
    <xf numFmtId="164" fontId="0" fillId="0" borderId="28" xfId="2" applyNumberFormat="1" applyFont="1" applyFill="1" applyBorder="1"/>
    <xf numFmtId="6" fontId="7" fillId="0" borderId="0" xfId="0" applyNumberFormat="1" applyFont="1"/>
    <xf numFmtId="0" fontId="1" fillId="2" borderId="0" xfId="0" applyFont="1" applyFill="1" applyAlignment="1">
      <alignment wrapText="1"/>
    </xf>
    <xf numFmtId="8" fontId="0" fillId="0" borderId="10" xfId="0" applyNumberFormat="1" applyBorder="1"/>
    <xf numFmtId="8" fontId="0" fillId="0" borderId="21" xfId="0" applyNumberFormat="1" applyBorder="1"/>
    <xf numFmtId="8" fontId="0" fillId="0" borderId="22" xfId="0" applyNumberFormat="1" applyBorder="1"/>
    <xf numFmtId="6" fontId="0" fillId="0" borderId="10" xfId="0" applyNumberFormat="1" applyBorder="1"/>
    <xf numFmtId="6" fontId="0" fillId="0" borderId="22" xfId="0" applyNumberFormat="1" applyBorder="1"/>
    <xf numFmtId="8" fontId="3" fillId="0" borderId="21" xfId="0" applyNumberFormat="1" applyFont="1" applyBorder="1"/>
    <xf numFmtId="6" fontId="3" fillId="0" borderId="21" xfId="0" applyNumberFormat="1" applyFont="1" applyBorder="1"/>
    <xf numFmtId="0" fontId="0" fillId="0" borderId="17" xfId="0" applyBorder="1"/>
    <xf numFmtId="0" fontId="0" fillId="0" borderId="29" xfId="0" applyBorder="1"/>
    <xf numFmtId="0" fontId="0" fillId="0" borderId="30" xfId="0" applyBorder="1"/>
    <xf numFmtId="0" fontId="4" fillId="0" borderId="29" xfId="0" applyFont="1" applyBorder="1"/>
    <xf numFmtId="6" fontId="4" fillId="0" borderId="10" xfId="0" applyNumberFormat="1" applyFont="1" applyBorder="1"/>
    <xf numFmtId="6" fontId="4" fillId="2" borderId="22" xfId="0" applyNumberFormat="1" applyFont="1" applyFill="1" applyBorder="1"/>
    <xf numFmtId="0" fontId="4" fillId="0" borderId="10" xfId="0" applyFont="1" applyBorder="1"/>
    <xf numFmtId="0" fontId="4" fillId="0" borderId="22" xfId="0" applyFont="1" applyBorder="1"/>
    <xf numFmtId="0" fontId="0" fillId="0" borderId="1" xfId="0" applyBorder="1" applyAlignment="1">
      <alignment horizontal="left" vertical="center" wrapText="1"/>
    </xf>
    <xf numFmtId="0" fontId="0" fillId="0" borderId="23" xfId="0" applyBorder="1" applyAlignment="1">
      <alignment horizontal="left" wrapText="1"/>
    </xf>
    <xf numFmtId="0" fontId="0" fillId="0" borderId="31"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0" fillId="0" borderId="0" xfId="0"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32" xfId="0" applyBorder="1" applyAlignment="1">
      <alignment horizontal="left" wrapText="1"/>
    </xf>
    <xf numFmtId="0" fontId="0" fillId="0" borderId="28" xfId="0" applyBorder="1" applyAlignment="1">
      <alignment horizontal="left" wrapText="1"/>
    </xf>
    <xf numFmtId="0" fontId="0" fillId="0" borderId="0" xfId="0" applyFill="1" applyAlignment="1">
      <alignmen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hrmm.org/education/leadership-foundations" TargetMode="External"/><Relationship Id="rId2" Type="http://schemas.openxmlformats.org/officeDocument/2006/relationships/hyperlink" Target="https://www.ahrmm.org/education/academy" TargetMode="External"/><Relationship Id="rId1" Type="http://schemas.openxmlformats.org/officeDocument/2006/relationships/hyperlink" Target="https://www.ahrmm.org/get-involved/membership/joi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do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A7EC-6F94-4B44-BE4A-F8136EC4449E}">
  <dimension ref="A1:J67"/>
  <sheetViews>
    <sheetView tabSelected="1" topLeftCell="A7" zoomScale="110" zoomScaleNormal="110" workbookViewId="0">
      <selection activeCell="E15" sqref="E15"/>
    </sheetView>
  </sheetViews>
  <sheetFormatPr defaultRowHeight="14.5" x14ac:dyDescent="0.35"/>
  <cols>
    <col min="1" max="1" width="67.453125" customWidth="1"/>
    <col min="2" max="2" width="13.81640625" customWidth="1"/>
    <col min="3" max="3" width="11.90625" customWidth="1"/>
    <col min="4" max="4" width="17.36328125" customWidth="1"/>
    <col min="5" max="5" width="19.81640625" customWidth="1"/>
    <col min="6" max="6" width="6.6328125" customWidth="1"/>
    <col min="7" max="7" width="10.6328125" customWidth="1"/>
    <col min="9" max="9" width="18" customWidth="1"/>
  </cols>
  <sheetData>
    <row r="1" spans="1:10" x14ac:dyDescent="0.35">
      <c r="A1" s="1" t="s">
        <v>9</v>
      </c>
    </row>
    <row r="2" spans="1:10" ht="14.5" customHeight="1" x14ac:dyDescent="0.35">
      <c r="A2" s="70" t="s">
        <v>57</v>
      </c>
      <c r="B2" s="70"/>
      <c r="C2" s="70"/>
      <c r="D2" s="70"/>
      <c r="E2" s="70"/>
      <c r="F2" s="70"/>
      <c r="G2" s="70"/>
      <c r="H2" s="70"/>
      <c r="I2" s="70"/>
      <c r="J2" s="70"/>
    </row>
    <row r="3" spans="1:10" x14ac:dyDescent="0.35">
      <c r="A3" s="70"/>
      <c r="B3" s="70"/>
      <c r="C3" s="70"/>
      <c r="D3" s="70"/>
      <c r="E3" s="70"/>
      <c r="F3" s="70"/>
      <c r="G3" s="70"/>
      <c r="H3" s="70"/>
      <c r="I3" s="70"/>
      <c r="J3" s="70"/>
    </row>
    <row r="4" spans="1:10" x14ac:dyDescent="0.35">
      <c r="A4" s="70"/>
      <c r="B4" s="70"/>
      <c r="C4" s="70"/>
      <c r="D4" s="70"/>
      <c r="E4" s="70"/>
      <c r="F4" s="70"/>
      <c r="G4" s="70"/>
      <c r="H4" s="70"/>
      <c r="I4" s="70"/>
      <c r="J4" s="70"/>
    </row>
    <row r="5" spans="1:10" x14ac:dyDescent="0.35">
      <c r="A5" s="70"/>
      <c r="B5" s="70"/>
      <c r="C5" s="70"/>
      <c r="D5" s="70"/>
      <c r="E5" s="70"/>
      <c r="F5" s="70"/>
      <c r="G5" s="70"/>
      <c r="H5" s="70"/>
      <c r="I5" s="70"/>
      <c r="J5" s="70"/>
    </row>
    <row r="6" spans="1:10" x14ac:dyDescent="0.35">
      <c r="A6" s="70"/>
      <c r="B6" s="70"/>
      <c r="C6" s="70"/>
      <c r="D6" s="70"/>
      <c r="E6" s="70"/>
      <c r="F6" s="70"/>
      <c r="G6" s="70"/>
      <c r="H6" s="70"/>
      <c r="I6" s="70"/>
      <c r="J6" s="70"/>
    </row>
    <row r="7" spans="1:10" x14ac:dyDescent="0.35">
      <c r="A7" s="70"/>
      <c r="B7" s="70"/>
      <c r="C7" s="70"/>
      <c r="D7" s="70"/>
      <c r="E7" s="70"/>
      <c r="F7" s="70"/>
      <c r="G7" s="70"/>
      <c r="H7" s="70"/>
      <c r="I7" s="70"/>
      <c r="J7" s="70"/>
    </row>
    <row r="8" spans="1:10" x14ac:dyDescent="0.35">
      <c r="A8" s="70"/>
      <c r="B8" s="70"/>
      <c r="C8" s="70"/>
      <c r="D8" s="70"/>
      <c r="E8" s="70"/>
      <c r="F8" s="70"/>
      <c r="G8" s="70"/>
      <c r="H8" s="70"/>
      <c r="I8" s="70"/>
      <c r="J8" s="70"/>
    </row>
    <row r="9" spans="1:10" x14ac:dyDescent="0.35">
      <c r="A9" s="70"/>
      <c r="B9" s="70"/>
      <c r="C9" s="70"/>
      <c r="D9" s="70"/>
      <c r="E9" s="70"/>
      <c r="F9" s="70"/>
      <c r="G9" s="70"/>
      <c r="H9" s="70"/>
      <c r="I9" s="70"/>
      <c r="J9" s="70"/>
    </row>
    <row r="10" spans="1:10" x14ac:dyDescent="0.35">
      <c r="A10" s="70"/>
      <c r="B10" s="70"/>
      <c r="C10" s="70"/>
      <c r="D10" s="70"/>
      <c r="E10" s="70"/>
      <c r="F10" s="70"/>
      <c r="G10" s="70"/>
      <c r="H10" s="70"/>
      <c r="I10" s="70"/>
      <c r="J10" s="70"/>
    </row>
    <row r="11" spans="1:10" x14ac:dyDescent="0.35">
      <c r="A11" s="70"/>
      <c r="B11" s="70"/>
      <c r="C11" s="70"/>
      <c r="D11" s="70"/>
      <c r="E11" s="70"/>
      <c r="F11" s="70"/>
      <c r="G11" s="70"/>
      <c r="H11" s="70"/>
      <c r="I11" s="70"/>
      <c r="J11" s="70"/>
    </row>
    <row r="12" spans="1:10" x14ac:dyDescent="0.35">
      <c r="A12" s="70"/>
      <c r="B12" s="70"/>
      <c r="C12" s="70"/>
      <c r="D12" s="70"/>
      <c r="E12" s="70"/>
      <c r="F12" s="70"/>
      <c r="G12" s="70"/>
      <c r="H12" s="70"/>
      <c r="I12" s="70"/>
      <c r="J12" s="70"/>
    </row>
    <row r="13" spans="1:10" x14ac:dyDescent="0.35">
      <c r="A13" s="70"/>
      <c r="B13" s="70"/>
      <c r="C13" s="70"/>
      <c r="D13" s="70"/>
      <c r="E13" s="70"/>
      <c r="F13" s="70"/>
      <c r="G13" s="70"/>
      <c r="H13" s="70"/>
      <c r="I13" s="70"/>
      <c r="J13" s="70"/>
    </row>
    <row r="14" spans="1:10" x14ac:dyDescent="0.35">
      <c r="A14" s="43"/>
      <c r="B14" s="43"/>
      <c r="C14" s="43"/>
      <c r="D14" s="43"/>
      <c r="E14" s="43"/>
      <c r="F14" s="43"/>
      <c r="G14" s="43"/>
      <c r="H14" s="43"/>
    </row>
    <row r="15" spans="1:10" x14ac:dyDescent="0.35">
      <c r="A15" s="1" t="s">
        <v>10</v>
      </c>
    </row>
    <row r="16" spans="1:10" x14ac:dyDescent="0.35">
      <c r="A16" s="80" t="s">
        <v>87</v>
      </c>
      <c r="B16" s="80"/>
      <c r="C16" s="80"/>
      <c r="D16" s="80"/>
    </row>
    <row r="17" spans="1:9" x14ac:dyDescent="0.35">
      <c r="A17" s="80"/>
      <c r="B17" s="80"/>
      <c r="C17" s="80"/>
      <c r="D17" s="80"/>
    </row>
    <row r="18" spans="1:9" x14ac:dyDescent="0.35">
      <c r="A18" s="80"/>
      <c r="B18" s="80"/>
      <c r="C18" s="80"/>
      <c r="D18" s="80"/>
    </row>
    <row r="19" spans="1:9" x14ac:dyDescent="0.35">
      <c r="A19" s="80"/>
      <c r="B19" s="80"/>
      <c r="C19" s="80"/>
      <c r="D19" s="80"/>
    </row>
    <row r="22" spans="1:9" s="40" customFormat="1" ht="29" x14ac:dyDescent="0.35">
      <c r="A22" s="39" t="s">
        <v>11</v>
      </c>
      <c r="C22" s="39" t="s">
        <v>54</v>
      </c>
      <c r="D22" s="54" t="s">
        <v>55</v>
      </c>
      <c r="E22" s="41"/>
    </row>
    <row r="23" spans="1:9" s="40" customFormat="1" ht="15" thickBot="1" x14ac:dyDescent="0.4">
      <c r="A23" s="39"/>
      <c r="C23" s="39"/>
      <c r="D23" s="44"/>
    </row>
    <row r="24" spans="1:9" ht="15" thickBot="1" x14ac:dyDescent="0.4">
      <c r="A24" s="45" t="s">
        <v>12</v>
      </c>
      <c r="B24" s="45"/>
      <c r="C24" s="42">
        <f>SUM((E27*B27)+(E28*B28)+(E29*B29)+(E30*B30)+(E31*B31)+(E32*B32)+(E33*B33))</f>
        <v>720</v>
      </c>
      <c r="D24" s="38">
        <f>SUM((E27*D27)+(E28*D28)+(E29*D29)+(E30*D30)+(E31*D31)+(E32*D32)+(E33*D33))</f>
        <v>612</v>
      </c>
      <c r="E24" s="53" t="s">
        <v>56</v>
      </c>
      <c r="G24" s="35"/>
      <c r="H24" s="35"/>
      <c r="I24" s="35"/>
    </row>
    <row r="25" spans="1:9" x14ac:dyDescent="0.35">
      <c r="A25" s="1"/>
      <c r="B25" s="1"/>
      <c r="C25" s="2"/>
      <c r="D25" s="2"/>
      <c r="E25" s="53"/>
      <c r="G25" s="35"/>
      <c r="H25" s="35"/>
      <c r="I25" s="35"/>
    </row>
    <row r="26" spans="1:9" ht="15" thickBot="1" x14ac:dyDescent="0.4">
      <c r="B26" s="33" t="s">
        <v>49</v>
      </c>
      <c r="C26" s="33" t="s">
        <v>50</v>
      </c>
      <c r="D26" s="33" t="s">
        <v>42</v>
      </c>
      <c r="E26" s="33" t="s">
        <v>7</v>
      </c>
      <c r="G26" s="35"/>
      <c r="H26" s="35"/>
      <c r="I26" s="35"/>
    </row>
    <row r="27" spans="1:9" x14ac:dyDescent="0.35">
      <c r="A27" t="s">
        <v>51</v>
      </c>
      <c r="B27" s="2">
        <v>165</v>
      </c>
      <c r="C27" s="46">
        <v>25</v>
      </c>
      <c r="D27" s="47">
        <v>140</v>
      </c>
      <c r="E27" s="62"/>
      <c r="G27" s="35"/>
      <c r="H27" s="35"/>
      <c r="I27" s="35"/>
    </row>
    <row r="28" spans="1:9" x14ac:dyDescent="0.35">
      <c r="A28" s="5" t="s">
        <v>43</v>
      </c>
      <c r="B28" s="36">
        <v>240</v>
      </c>
      <c r="C28" s="48">
        <v>36</v>
      </c>
      <c r="D28" s="49">
        <v>204</v>
      </c>
      <c r="E28" s="65">
        <v>3</v>
      </c>
      <c r="G28" s="35"/>
      <c r="H28" s="35"/>
      <c r="I28" s="35"/>
    </row>
    <row r="29" spans="1:9" x14ac:dyDescent="0.35">
      <c r="A29" s="5" t="s">
        <v>44</v>
      </c>
      <c r="B29" s="36">
        <v>220</v>
      </c>
      <c r="C29" s="48">
        <v>33</v>
      </c>
      <c r="D29" s="49">
        <v>187</v>
      </c>
      <c r="E29" s="63"/>
      <c r="G29" s="35"/>
      <c r="H29" s="35"/>
      <c r="I29" s="35"/>
    </row>
    <row r="30" spans="1:9" x14ac:dyDescent="0.35">
      <c r="A30" s="5" t="s">
        <v>45</v>
      </c>
      <c r="B30" s="36">
        <v>135</v>
      </c>
      <c r="C30" s="48">
        <v>20</v>
      </c>
      <c r="D30" s="50">
        <v>115</v>
      </c>
      <c r="E30" s="63"/>
      <c r="G30" s="35"/>
      <c r="H30" s="35"/>
      <c r="I30" s="35"/>
    </row>
    <row r="31" spans="1:9" x14ac:dyDescent="0.35">
      <c r="A31" s="5" t="s">
        <v>46</v>
      </c>
      <c r="B31" s="36">
        <v>195</v>
      </c>
      <c r="C31" s="48">
        <v>30</v>
      </c>
      <c r="D31" s="50">
        <v>165</v>
      </c>
      <c r="E31" s="63"/>
    </row>
    <row r="32" spans="1:9" x14ac:dyDescent="0.35">
      <c r="A32" s="5" t="s">
        <v>47</v>
      </c>
      <c r="B32" s="36">
        <v>109</v>
      </c>
      <c r="C32" s="48">
        <v>16</v>
      </c>
      <c r="D32" s="50">
        <v>93</v>
      </c>
      <c r="E32" s="63"/>
    </row>
    <row r="33" spans="1:5" ht="15" thickBot="1" x14ac:dyDescent="0.4">
      <c r="A33" s="5" t="s">
        <v>48</v>
      </c>
      <c r="B33" s="36">
        <v>35</v>
      </c>
      <c r="C33" s="51">
        <v>5</v>
      </c>
      <c r="D33" s="52">
        <v>30</v>
      </c>
      <c r="E33" s="64"/>
    </row>
    <row r="34" spans="1:5" x14ac:dyDescent="0.35">
      <c r="A34" s="3" t="s">
        <v>5</v>
      </c>
      <c r="B34" s="1"/>
      <c r="C34" s="2"/>
    </row>
    <row r="35" spans="1:5" x14ac:dyDescent="0.35">
      <c r="A35" s="4" t="s">
        <v>13</v>
      </c>
      <c r="B35" s="1"/>
      <c r="C35" s="2"/>
    </row>
    <row r="36" spans="1:5" ht="15" thickBot="1" x14ac:dyDescent="0.4">
      <c r="A36" s="4"/>
      <c r="B36" s="1"/>
      <c r="C36" s="2"/>
    </row>
    <row r="37" spans="1:5" ht="15" thickBot="1" x14ac:dyDescent="0.4">
      <c r="A37" s="45" t="s">
        <v>14</v>
      </c>
      <c r="B37" s="32"/>
      <c r="C37" s="42">
        <f>SUM(B39*B38)</f>
        <v>645</v>
      </c>
      <c r="D37" s="38">
        <f>SUM(D39*B38)</f>
        <v>516</v>
      </c>
    </row>
    <row r="38" spans="1:5" ht="15" thickBot="1" x14ac:dyDescent="0.4">
      <c r="A38" t="s">
        <v>7</v>
      </c>
      <c r="B38" s="33">
        <v>5</v>
      </c>
      <c r="C38" s="2"/>
      <c r="D38" s="2"/>
    </row>
    <row r="39" spans="1:5" ht="15" thickBot="1" x14ac:dyDescent="0.4">
      <c r="A39" t="s">
        <v>15</v>
      </c>
      <c r="B39" s="2">
        <v>129</v>
      </c>
      <c r="C39" s="55">
        <f>B39*0.2</f>
        <v>25.8</v>
      </c>
      <c r="D39" s="56">
        <v>103.2</v>
      </c>
      <c r="E39" t="s">
        <v>58</v>
      </c>
    </row>
    <row r="40" spans="1:5" x14ac:dyDescent="0.35">
      <c r="A40" s="3" t="s">
        <v>6</v>
      </c>
      <c r="B40" s="2"/>
      <c r="C40" s="34"/>
    </row>
    <row r="41" spans="1:5" x14ac:dyDescent="0.35">
      <c r="A41" s="5" t="s">
        <v>17</v>
      </c>
      <c r="B41" s="1"/>
    </row>
    <row r="42" spans="1:5" ht="15" thickBot="1" x14ac:dyDescent="0.4">
      <c r="B42" s="1"/>
    </row>
    <row r="43" spans="1:5" ht="15" thickBot="1" x14ac:dyDescent="0.4">
      <c r="A43" s="45" t="s">
        <v>19</v>
      </c>
      <c r="B43" s="32"/>
      <c r="C43" s="42">
        <f>SUM(B44*B45)</f>
        <v>645</v>
      </c>
      <c r="D43" s="38">
        <f>SUM(B44*D45)</f>
        <v>516</v>
      </c>
    </row>
    <row r="44" spans="1:5" ht="15" thickBot="1" x14ac:dyDescent="0.4">
      <c r="A44" t="s">
        <v>7</v>
      </c>
      <c r="B44" s="33">
        <v>5</v>
      </c>
      <c r="C44" s="2"/>
      <c r="D44" s="2"/>
    </row>
    <row r="45" spans="1:5" ht="15" thickBot="1" x14ac:dyDescent="0.4">
      <c r="A45" t="s">
        <v>15</v>
      </c>
      <c r="B45" s="2">
        <v>129</v>
      </c>
      <c r="C45" s="56">
        <f>B45*0.2</f>
        <v>25.8</v>
      </c>
      <c r="D45" s="57">
        <v>103.2</v>
      </c>
      <c r="E45" t="s">
        <v>58</v>
      </c>
    </row>
    <row r="46" spans="1:5" x14ac:dyDescent="0.35">
      <c r="A46" s="3" t="s">
        <v>8</v>
      </c>
      <c r="B46" s="2"/>
      <c r="C46" s="34"/>
    </row>
    <row r="47" spans="1:5" x14ac:dyDescent="0.35">
      <c r="A47" s="5" t="s">
        <v>16</v>
      </c>
    </row>
    <row r="48" spans="1:5" ht="15" thickBot="1" x14ac:dyDescent="0.4"/>
    <row r="49" spans="1:5" ht="15" thickBot="1" x14ac:dyDescent="0.4">
      <c r="A49" s="45" t="s">
        <v>20</v>
      </c>
      <c r="B49" s="32"/>
      <c r="C49" s="42">
        <f>SUM(B50*B51)</f>
        <v>825</v>
      </c>
      <c r="D49" s="38">
        <f>SUM(B50*D51)</f>
        <v>660</v>
      </c>
    </row>
    <row r="50" spans="1:5" ht="15" thickBot="1" x14ac:dyDescent="0.4">
      <c r="A50" t="s">
        <v>7</v>
      </c>
      <c r="B50" s="33">
        <v>3</v>
      </c>
      <c r="C50" s="2"/>
      <c r="D50" s="2"/>
    </row>
    <row r="51" spans="1:5" ht="15" thickBot="1" x14ac:dyDescent="0.4">
      <c r="A51" t="s">
        <v>15</v>
      </c>
      <c r="B51" s="2">
        <v>275</v>
      </c>
      <c r="C51" s="58">
        <v>55</v>
      </c>
      <c r="D51" s="59">
        <v>220</v>
      </c>
      <c r="E51" t="s">
        <v>58</v>
      </c>
    </row>
    <row r="52" spans="1:5" x14ac:dyDescent="0.35">
      <c r="A52" t="s">
        <v>1</v>
      </c>
      <c r="B52" s="2"/>
      <c r="C52" s="34"/>
    </row>
    <row r="53" spans="1:5" x14ac:dyDescent="0.35">
      <c r="A53" t="s">
        <v>18</v>
      </c>
    </row>
    <row r="54" spans="1:5" ht="15" thickBot="1" x14ac:dyDescent="0.4"/>
    <row r="55" spans="1:5" ht="15" thickBot="1" x14ac:dyDescent="0.4">
      <c r="A55" s="45" t="s">
        <v>21</v>
      </c>
      <c r="B55" s="45"/>
      <c r="C55" s="42">
        <f>B56*B57</f>
        <v>1500</v>
      </c>
      <c r="D55" s="38">
        <f>SUM(B57*B56)</f>
        <v>1500</v>
      </c>
    </row>
    <row r="56" spans="1:5" x14ac:dyDescent="0.35">
      <c r="A56" t="s">
        <v>7</v>
      </c>
      <c r="B56" s="33">
        <v>3</v>
      </c>
      <c r="C56" s="2"/>
    </row>
    <row r="57" spans="1:5" x14ac:dyDescent="0.35">
      <c r="A57" t="s">
        <v>15</v>
      </c>
      <c r="B57" s="2">
        <v>500</v>
      </c>
      <c r="C57" s="34"/>
    </row>
    <row r="58" spans="1:5" x14ac:dyDescent="0.35">
      <c r="A58" t="s">
        <v>22</v>
      </c>
      <c r="B58" s="1"/>
      <c r="C58" s="2"/>
    </row>
    <row r="59" spans="1:5" x14ac:dyDescent="0.35">
      <c r="A59" t="s">
        <v>23</v>
      </c>
      <c r="C59" s="2"/>
    </row>
    <row r="60" spans="1:5" ht="15" thickBot="1" x14ac:dyDescent="0.4"/>
    <row r="61" spans="1:5" ht="15" thickBot="1" x14ac:dyDescent="0.4">
      <c r="A61" s="45" t="s">
        <v>52</v>
      </c>
      <c r="B61" s="32"/>
      <c r="C61" s="42">
        <f>SUM(B62*B63)</f>
        <v>4500</v>
      </c>
      <c r="D61" s="38">
        <f>SUM(D63*B62)</f>
        <v>4050</v>
      </c>
    </row>
    <row r="62" spans="1:5" ht="15" thickBot="1" x14ac:dyDescent="0.4">
      <c r="A62" t="s">
        <v>7</v>
      </c>
      <c r="B62" s="33">
        <v>3</v>
      </c>
      <c r="C62" s="2"/>
      <c r="D62" s="2"/>
    </row>
    <row r="63" spans="1:5" s="5" customFormat="1" ht="15" thickBot="1" x14ac:dyDescent="0.4">
      <c r="A63" s="5" t="s">
        <v>60</v>
      </c>
      <c r="B63" s="36">
        <v>1500</v>
      </c>
      <c r="C63" s="60">
        <v>150</v>
      </c>
      <c r="D63" s="61">
        <v>1350</v>
      </c>
      <c r="E63" s="5" t="s">
        <v>59</v>
      </c>
    </row>
    <row r="64" spans="1:5" s="5" customFormat="1" x14ac:dyDescent="0.35">
      <c r="A64" s="5" t="s">
        <v>53</v>
      </c>
    </row>
    <row r="65" spans="1:5" ht="15" thickBot="1" x14ac:dyDescent="0.4"/>
    <row r="66" spans="1:5" ht="15" thickBot="1" x14ac:dyDescent="0.4">
      <c r="A66" s="68" t="s">
        <v>0</v>
      </c>
      <c r="B66" s="69"/>
      <c r="C66" s="66">
        <f>SUM(C61,C55,C49,C43,C37,C24)</f>
        <v>8835</v>
      </c>
      <c r="D66" s="67">
        <f>SUM(D61,D55,D49,D43,D37,D24)</f>
        <v>7854</v>
      </c>
    </row>
    <row r="67" spans="1:5" x14ac:dyDescent="0.35">
      <c r="A67" s="33"/>
      <c r="B67" s="33"/>
      <c r="D67" s="37"/>
      <c r="E67" s="33"/>
    </row>
  </sheetData>
  <mergeCells count="2">
    <mergeCell ref="A16:D19"/>
    <mergeCell ref="A2:J13"/>
  </mergeCells>
  <hyperlinks>
    <hyperlink ref="A34" r:id="rId1" xr:uid="{96F8A7F1-6476-4E40-96BE-30D9403EEE05}"/>
    <hyperlink ref="A40" r:id="rId2" xr:uid="{25BCF663-0412-4EF3-BBCB-F3D0265FAE36}"/>
    <hyperlink ref="A46" r:id="rId3" xr:uid="{6359D7A1-C6FC-4BD3-84D9-258093104E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D8F4A-7058-4583-9888-940DA422A653}">
  <dimension ref="A1:D27"/>
  <sheetViews>
    <sheetView workbookViewId="0">
      <selection activeCell="C33" sqref="C33"/>
    </sheetView>
  </sheetViews>
  <sheetFormatPr defaultRowHeight="14.5" x14ac:dyDescent="0.35"/>
  <cols>
    <col min="1" max="1" width="35.90625" customWidth="1"/>
  </cols>
  <sheetData>
    <row r="1" spans="1:4" x14ac:dyDescent="0.35">
      <c r="A1" s="1" t="s">
        <v>24</v>
      </c>
    </row>
    <row r="2" spans="1:4" x14ac:dyDescent="0.35">
      <c r="A2" t="s">
        <v>37</v>
      </c>
    </row>
    <row r="7" spans="1:4" ht="15" thickBot="1" x14ac:dyDescent="0.4"/>
    <row r="8" spans="1:4" ht="15" thickBot="1" x14ac:dyDescent="0.4">
      <c r="A8" s="25" t="s">
        <v>25</v>
      </c>
      <c r="B8" s="26" t="s">
        <v>27</v>
      </c>
      <c r="C8" s="27" t="s">
        <v>4</v>
      </c>
      <c r="D8" s="28" t="s">
        <v>28</v>
      </c>
    </row>
    <row r="9" spans="1:4" x14ac:dyDescent="0.35">
      <c r="A9" s="29" t="s">
        <v>26</v>
      </c>
      <c r="B9" s="19">
        <v>4</v>
      </c>
      <c r="C9" s="9">
        <v>1000</v>
      </c>
      <c r="D9" s="10">
        <f>B9*C9</f>
        <v>4000</v>
      </c>
    </row>
    <row r="10" spans="1:4" x14ac:dyDescent="0.35">
      <c r="A10" s="23" t="s">
        <v>29</v>
      </c>
      <c r="B10" s="20">
        <v>12</v>
      </c>
      <c r="C10" s="7">
        <v>1000</v>
      </c>
      <c r="D10" s="11">
        <f t="shared" ref="D10:D12" si="0">B10*C10</f>
        <v>12000</v>
      </c>
    </row>
    <row r="11" spans="1:4" x14ac:dyDescent="0.35">
      <c r="A11" s="23" t="s">
        <v>30</v>
      </c>
      <c r="B11" s="20">
        <v>3</v>
      </c>
      <c r="C11" s="7">
        <v>500</v>
      </c>
      <c r="D11" s="11">
        <f t="shared" si="0"/>
        <v>1500</v>
      </c>
    </row>
    <row r="12" spans="1:4" ht="15" thickBot="1" x14ac:dyDescent="0.4">
      <c r="A12" s="24" t="s">
        <v>41</v>
      </c>
      <c r="B12" s="21">
        <v>4</v>
      </c>
      <c r="C12" s="13">
        <v>1500</v>
      </c>
      <c r="D12" s="14">
        <f t="shared" si="0"/>
        <v>6000</v>
      </c>
    </row>
    <row r="13" spans="1:4" x14ac:dyDescent="0.35">
      <c r="D13" s="2">
        <f>SUM(D9:D12)</f>
        <v>23500</v>
      </c>
    </row>
    <row r="14" spans="1:4" ht="15" thickBot="1" x14ac:dyDescent="0.4"/>
    <row r="15" spans="1:4" ht="15" thickBot="1" x14ac:dyDescent="0.4">
      <c r="A15" s="15" t="s">
        <v>31</v>
      </c>
      <c r="B15" s="26" t="s">
        <v>27</v>
      </c>
      <c r="C15" s="27" t="s">
        <v>4</v>
      </c>
      <c r="D15" s="28" t="s">
        <v>28</v>
      </c>
    </row>
    <row r="16" spans="1:4" x14ac:dyDescent="0.35">
      <c r="A16" s="16" t="s">
        <v>3</v>
      </c>
      <c r="B16" s="19">
        <v>1</v>
      </c>
      <c r="C16" s="9">
        <v>1500</v>
      </c>
      <c r="D16" s="10">
        <f>B16*C16</f>
        <v>1500</v>
      </c>
    </row>
    <row r="17" spans="1:4" x14ac:dyDescent="0.35">
      <c r="A17" s="17" t="s">
        <v>34</v>
      </c>
      <c r="B17" s="20">
        <v>1</v>
      </c>
      <c r="C17" s="7">
        <v>2500</v>
      </c>
      <c r="D17" s="11">
        <f t="shared" ref="D17:D22" si="1">B17*C17</f>
        <v>2500</v>
      </c>
    </row>
    <row r="18" spans="1:4" x14ac:dyDescent="0.35">
      <c r="A18" s="17" t="s">
        <v>35</v>
      </c>
      <c r="B18" s="20">
        <v>1</v>
      </c>
      <c r="C18" s="7">
        <v>500</v>
      </c>
      <c r="D18" s="11">
        <f t="shared" si="1"/>
        <v>500</v>
      </c>
    </row>
    <row r="19" spans="1:4" x14ac:dyDescent="0.35">
      <c r="A19" s="17" t="s">
        <v>2</v>
      </c>
      <c r="B19" s="20">
        <v>2</v>
      </c>
      <c r="C19" s="7">
        <v>3000</v>
      </c>
      <c r="D19" s="11">
        <f t="shared" si="1"/>
        <v>6000</v>
      </c>
    </row>
    <row r="20" spans="1:4" x14ac:dyDescent="0.35">
      <c r="A20" s="17" t="s">
        <v>32</v>
      </c>
      <c r="B20" s="20">
        <v>2</v>
      </c>
      <c r="C20" s="7">
        <v>1500</v>
      </c>
      <c r="D20" s="11">
        <f t="shared" si="1"/>
        <v>3000</v>
      </c>
    </row>
    <row r="21" spans="1:4" x14ac:dyDescent="0.35">
      <c r="A21" s="17" t="s">
        <v>33</v>
      </c>
      <c r="B21" s="20">
        <v>1</v>
      </c>
      <c r="C21" s="7">
        <v>8000</v>
      </c>
      <c r="D21" s="11">
        <f t="shared" si="1"/>
        <v>8000</v>
      </c>
    </row>
    <row r="22" spans="1:4" ht="15" thickBot="1" x14ac:dyDescent="0.4">
      <c r="A22" s="18" t="s">
        <v>36</v>
      </c>
      <c r="B22" s="21">
        <v>2</v>
      </c>
      <c r="C22" s="13">
        <v>1000</v>
      </c>
      <c r="D22" s="14">
        <f t="shared" si="1"/>
        <v>2000</v>
      </c>
    </row>
    <row r="23" spans="1:4" x14ac:dyDescent="0.35">
      <c r="A23" s="1"/>
      <c r="D23" s="2">
        <f>SUM(D16:D22)</f>
        <v>23500</v>
      </c>
    </row>
    <row r="24" spans="1:4" ht="15" thickBot="1" x14ac:dyDescent="0.4">
      <c r="A24" s="1"/>
      <c r="D24" s="2"/>
    </row>
    <row r="25" spans="1:4" x14ac:dyDescent="0.35">
      <c r="A25" s="22" t="s">
        <v>39</v>
      </c>
      <c r="B25" s="8"/>
      <c r="C25" s="8"/>
      <c r="D25" s="10">
        <f>D13</f>
        <v>23500</v>
      </c>
    </row>
    <row r="26" spans="1:4" x14ac:dyDescent="0.35">
      <c r="A26" s="30" t="s">
        <v>40</v>
      </c>
      <c r="B26" s="6"/>
      <c r="C26" s="6"/>
      <c r="D26" s="11">
        <f>D23</f>
        <v>23500</v>
      </c>
    </row>
    <row r="27" spans="1:4" ht="15" thickBot="1" x14ac:dyDescent="0.4">
      <c r="A27" s="31" t="s">
        <v>38</v>
      </c>
      <c r="B27" s="12"/>
      <c r="C27" s="12"/>
      <c r="D27" s="14">
        <f>D13-D23</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891BD-995F-4E82-A707-B6DB15B1B029}">
  <dimension ref="A1:O15"/>
  <sheetViews>
    <sheetView workbookViewId="0">
      <selection activeCell="A15" sqref="A15"/>
    </sheetView>
  </sheetViews>
  <sheetFormatPr defaultRowHeight="14.5" x14ac:dyDescent="0.35"/>
  <cols>
    <col min="1" max="1" width="35.08984375" customWidth="1"/>
    <col min="2" max="2" width="19.1796875" bestFit="1" customWidth="1"/>
    <col min="3" max="3" width="18.90625" bestFit="1" customWidth="1"/>
    <col min="4" max="4" width="22.1796875" bestFit="1" customWidth="1"/>
    <col min="5" max="5" width="20.81640625" bestFit="1" customWidth="1"/>
    <col min="6" max="7" width="24.08984375" bestFit="1" customWidth="1"/>
    <col min="8" max="8" width="13.36328125" bestFit="1" customWidth="1"/>
    <col min="9" max="9" width="14.26953125" bestFit="1" customWidth="1"/>
    <col min="10" max="10" width="16.7265625" bestFit="1" customWidth="1"/>
    <col min="11" max="11" width="15.90625" bestFit="1" customWidth="1"/>
    <col min="12" max="12" width="15.6328125" bestFit="1" customWidth="1"/>
    <col min="13" max="13" width="17.54296875" bestFit="1" customWidth="1"/>
    <col min="15" max="15" width="12.54296875" customWidth="1"/>
  </cols>
  <sheetData>
    <row r="1" spans="1:15" ht="15" thickBot="1" x14ac:dyDescent="0.4"/>
    <row r="2" spans="1:15" ht="14.5" customHeight="1" x14ac:dyDescent="0.35">
      <c r="B2" s="71" t="s">
        <v>61</v>
      </c>
      <c r="C2" s="72"/>
      <c r="D2" s="72"/>
      <c r="E2" s="72"/>
      <c r="F2" s="72"/>
      <c r="G2" s="73"/>
      <c r="H2" s="40"/>
      <c r="I2" s="40"/>
      <c r="J2" s="40"/>
      <c r="K2" s="40"/>
      <c r="L2" s="40"/>
      <c r="M2" s="40"/>
      <c r="N2" s="40"/>
      <c r="O2" s="40"/>
    </row>
    <row r="3" spans="1:15" x14ac:dyDescent="0.35">
      <c r="B3" s="74"/>
      <c r="C3" s="75"/>
      <c r="D3" s="75"/>
      <c r="E3" s="75"/>
      <c r="F3" s="75"/>
      <c r="G3" s="76"/>
      <c r="H3" s="40"/>
      <c r="I3" s="40"/>
      <c r="J3" s="40"/>
      <c r="K3" s="40"/>
      <c r="L3" s="40"/>
      <c r="M3" s="40"/>
      <c r="N3" s="40"/>
      <c r="O3" s="40"/>
    </row>
    <row r="4" spans="1:15" x14ac:dyDescent="0.35">
      <c r="B4" s="74"/>
      <c r="C4" s="75"/>
      <c r="D4" s="75"/>
      <c r="E4" s="75"/>
      <c r="F4" s="75"/>
      <c r="G4" s="76"/>
      <c r="H4" s="40"/>
      <c r="I4" s="40"/>
      <c r="J4" s="40"/>
      <c r="K4" s="40"/>
      <c r="L4" s="40"/>
      <c r="M4" s="40"/>
      <c r="N4" s="40"/>
      <c r="O4" s="40"/>
    </row>
    <row r="5" spans="1:15" x14ac:dyDescent="0.35">
      <c r="B5" s="74"/>
      <c r="C5" s="75"/>
      <c r="D5" s="75"/>
      <c r="E5" s="75"/>
      <c r="F5" s="75"/>
      <c r="G5" s="76"/>
      <c r="H5" s="40"/>
      <c r="I5" s="40"/>
      <c r="J5" s="40"/>
      <c r="K5" s="40"/>
      <c r="L5" s="40"/>
      <c r="M5" s="40"/>
      <c r="N5" s="40"/>
      <c r="O5" s="40"/>
    </row>
    <row r="6" spans="1:15" x14ac:dyDescent="0.35">
      <c r="B6" s="74"/>
      <c r="C6" s="75"/>
      <c r="D6" s="75"/>
      <c r="E6" s="75"/>
      <c r="F6" s="75"/>
      <c r="G6" s="76"/>
      <c r="H6" s="40"/>
      <c r="I6" s="40"/>
      <c r="J6" s="40"/>
      <c r="K6" s="40"/>
      <c r="L6" s="40"/>
      <c r="M6" s="40"/>
      <c r="N6" s="40"/>
      <c r="O6" s="40"/>
    </row>
    <row r="7" spans="1:15" x14ac:dyDescent="0.35">
      <c r="B7" s="74"/>
      <c r="C7" s="75"/>
      <c r="D7" s="75"/>
      <c r="E7" s="75"/>
      <c r="F7" s="75"/>
      <c r="G7" s="76"/>
      <c r="H7" s="40"/>
      <c r="I7" s="40"/>
      <c r="J7" s="40"/>
      <c r="K7" s="40"/>
      <c r="L7" s="40"/>
      <c r="M7" s="40"/>
      <c r="N7" s="40"/>
      <c r="O7" s="40"/>
    </row>
    <row r="8" spans="1:15" x14ac:dyDescent="0.35">
      <c r="B8" s="74"/>
      <c r="C8" s="75"/>
      <c r="D8" s="75"/>
      <c r="E8" s="75"/>
      <c r="F8" s="75"/>
      <c r="G8" s="76"/>
      <c r="H8" s="40"/>
      <c r="I8" s="40"/>
      <c r="J8" s="40"/>
      <c r="K8" s="40"/>
      <c r="L8" s="40"/>
      <c r="M8" s="40"/>
      <c r="N8" s="40"/>
      <c r="O8" s="40"/>
    </row>
    <row r="9" spans="1:15" x14ac:dyDescent="0.35">
      <c r="B9" s="74"/>
      <c r="C9" s="75"/>
      <c r="D9" s="75"/>
      <c r="E9" s="75"/>
      <c r="F9" s="75"/>
      <c r="G9" s="76"/>
      <c r="H9" s="40"/>
      <c r="I9" s="40"/>
      <c r="J9" s="40"/>
      <c r="K9" s="40"/>
      <c r="L9" s="40"/>
      <c r="M9" s="40"/>
      <c r="N9" s="40"/>
      <c r="O9" s="40"/>
    </row>
    <row r="10" spans="1:15" x14ac:dyDescent="0.35">
      <c r="B10" s="74"/>
      <c r="C10" s="75"/>
      <c r="D10" s="75"/>
      <c r="E10" s="75"/>
      <c r="F10" s="75"/>
      <c r="G10" s="76"/>
      <c r="H10" s="40"/>
      <c r="I10" s="40"/>
      <c r="J10" s="40"/>
      <c r="K10" s="40"/>
      <c r="L10" s="40"/>
      <c r="M10" s="40"/>
      <c r="N10" s="40"/>
      <c r="O10" s="40"/>
    </row>
    <row r="11" spans="1:15" ht="15" thickBot="1" x14ac:dyDescent="0.4">
      <c r="B11" s="77"/>
      <c r="C11" s="78"/>
      <c r="D11" s="78"/>
      <c r="E11" s="78"/>
      <c r="F11" s="78"/>
      <c r="G11" s="79"/>
      <c r="H11" s="40"/>
      <c r="I11" s="40"/>
      <c r="J11" s="40"/>
      <c r="K11" s="40"/>
      <c r="L11" s="40"/>
      <c r="M11" s="40"/>
      <c r="N11" s="40"/>
      <c r="O11" s="40"/>
    </row>
    <row r="12" spans="1:15" x14ac:dyDescent="0.35">
      <c r="B12" s="40"/>
      <c r="C12" s="40"/>
      <c r="D12" s="40"/>
      <c r="E12" s="40"/>
      <c r="F12" s="40"/>
      <c r="G12" s="40"/>
      <c r="H12" s="40"/>
      <c r="I12" s="40"/>
      <c r="J12" s="40"/>
      <c r="K12" s="40"/>
      <c r="L12" s="40"/>
      <c r="M12" s="40"/>
      <c r="N12" s="40"/>
      <c r="O12" s="40"/>
    </row>
    <row r="14" spans="1:15" s="33" customFormat="1" x14ac:dyDescent="0.35">
      <c r="A14" s="33" t="s">
        <v>62</v>
      </c>
      <c r="B14" s="33" t="s">
        <v>63</v>
      </c>
      <c r="C14" s="33" t="s">
        <v>64</v>
      </c>
      <c r="D14" s="33" t="s">
        <v>65</v>
      </c>
      <c r="E14" s="33" t="s">
        <v>74</v>
      </c>
      <c r="F14" s="33" t="s">
        <v>66</v>
      </c>
      <c r="G14" s="33" t="s">
        <v>67</v>
      </c>
      <c r="H14" s="33" t="s">
        <v>68</v>
      </c>
      <c r="I14" s="33" t="s">
        <v>69</v>
      </c>
      <c r="J14" s="33" t="s">
        <v>70</v>
      </c>
      <c r="K14" s="33" t="s">
        <v>71</v>
      </c>
      <c r="L14" s="33" t="s">
        <v>72</v>
      </c>
      <c r="M14" s="33" t="s">
        <v>73</v>
      </c>
    </row>
    <row r="15" spans="1:15" x14ac:dyDescent="0.35">
      <c r="A15" t="s">
        <v>75</v>
      </c>
      <c r="B15" t="s">
        <v>76</v>
      </c>
      <c r="C15" t="s">
        <v>77</v>
      </c>
      <c r="D15" s="3" t="s">
        <v>78</v>
      </c>
      <c r="E15" t="s">
        <v>79</v>
      </c>
      <c r="F15" t="s">
        <v>86</v>
      </c>
      <c r="G15" t="s">
        <v>80</v>
      </c>
      <c r="H15" t="s">
        <v>81</v>
      </c>
      <c r="I15" t="s">
        <v>82</v>
      </c>
      <c r="J15">
        <v>60622</v>
      </c>
      <c r="K15" t="s">
        <v>83</v>
      </c>
      <c r="L15" t="s">
        <v>84</v>
      </c>
      <c r="M15" t="s">
        <v>85</v>
      </c>
    </row>
  </sheetData>
  <mergeCells count="1">
    <mergeCell ref="B2:G11"/>
  </mergeCells>
  <hyperlinks>
    <hyperlink ref="D15" r:id="rId1" xr:uid="{7C760190-A569-41AF-B070-6C1D62C38E9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3823A86B6E8D46884095FCF5B108F8" ma:contentTypeVersion="14" ma:contentTypeDescription="Create a new document." ma:contentTypeScope="" ma:versionID="ce9639137ece34cfc87f6639d5ac4c09">
  <xsd:schema xmlns:xsd="http://www.w3.org/2001/XMLSchema" xmlns:xs="http://www.w3.org/2001/XMLSchema" xmlns:p="http://schemas.microsoft.com/office/2006/metadata/properties" xmlns:ns2="42bc06fc-3c83-45a5-937a-8baad2623af0" xmlns:ns3="dd17dd31-bc2e-47a5-b897-6a0c97e82f8e" targetNamespace="http://schemas.microsoft.com/office/2006/metadata/properties" ma:root="true" ma:fieldsID="fe711d4bfed51097c3d3f78db73b0254" ns2:_="" ns3:_="">
    <xsd:import namespace="42bc06fc-3c83-45a5-937a-8baad2623af0"/>
    <xsd:import namespace="dd17dd31-bc2e-47a5-b897-6a0c97e82f8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DateUpdated"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bc06fc-3c83-45a5-937a-8baad2623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DateUpdated" ma:index="12" nillable="true" ma:displayName="Date Updated" ma:description="Date change was updated" ma:format="DateOnly" ma:internalName="DateUpdated">
      <xsd:simpleType>
        <xsd:restriction base="dms:DateTim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571f750-ffd7-460e-a2fb-6091813d983e"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17dd31-bc2e-47a5-b897-6a0c97e82f8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938e643-c53a-437e-9b14-f0e354ff935f}" ma:internalName="TaxCatchAll" ma:showField="CatchAllData" ma:web="dd17dd31-bc2e-47a5-b897-6a0c97e82f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bc06fc-3c83-45a5-937a-8baad2623af0">
      <Terms xmlns="http://schemas.microsoft.com/office/infopath/2007/PartnerControls"/>
    </lcf76f155ced4ddcb4097134ff3c332f>
    <TaxCatchAll xmlns="dd17dd31-bc2e-47a5-b897-6a0c97e82f8e"/>
    <DateUpdated xmlns="42bc06fc-3c83-45a5-937a-8baad2623af0" xsi:nil="true"/>
  </documentManagement>
</p:properties>
</file>

<file path=customXml/itemProps1.xml><?xml version="1.0" encoding="utf-8"?>
<ds:datastoreItem xmlns:ds="http://schemas.openxmlformats.org/officeDocument/2006/customXml" ds:itemID="{D05CD3CE-8995-436D-8DBA-09EDBF3608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bc06fc-3c83-45a5-937a-8baad2623af0"/>
    <ds:schemaRef ds:uri="dd17dd31-bc2e-47a5-b897-6a0c97e82f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8BB3A4-876F-4E57-8160-1AA7ED454B69}">
  <ds:schemaRefs>
    <ds:schemaRef ds:uri="http://schemas.microsoft.com/sharepoint/v3/contenttype/forms"/>
  </ds:schemaRefs>
</ds:datastoreItem>
</file>

<file path=customXml/itemProps3.xml><?xml version="1.0" encoding="utf-8"?>
<ds:datastoreItem xmlns:ds="http://schemas.openxmlformats.org/officeDocument/2006/customXml" ds:itemID="{00E8E3D3-C3CE-4657-AF4E-3814E0C72F62}">
  <ds:schemaRefs>
    <ds:schemaRef ds:uri="http://purl.org/dc/elements/1.1/"/>
    <ds:schemaRef ds:uri="http://www.w3.org/XML/1998/namespace"/>
    <ds:schemaRef ds:uri="42bc06fc-3c83-45a5-937a-8baad2623af0"/>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purl.org/dc/dcmitype/"/>
    <ds:schemaRef ds:uri="dd17dd31-bc2e-47a5-b897-6a0c97e82f8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Sample Scholarship Program</vt:lpstr>
      <vt:lpstr>Sample Budget</vt:lpstr>
      <vt:lpstr>Sample Form For Processing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Loftis</dc:creator>
  <cp:lastModifiedBy>Emily Milkes</cp:lastModifiedBy>
  <dcterms:created xsi:type="dcterms:W3CDTF">2024-10-02T05:13:14Z</dcterms:created>
  <dcterms:modified xsi:type="dcterms:W3CDTF">2025-01-17T18:10:36Z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0x010100BE3823A86B6E8D46884095FCF5B108F8</vt:lpwstr>
  </property>
</Properties>
</file>